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<sst xmlns="http://schemas.openxmlformats.org/spreadsheetml/2006/main" count="123" uniqueCount="110">
  <si>
    <t>葬儀費用 試算表</t>
  </si>
  <si>
    <t>品 名</t>
  </si>
  <si>
    <t>数 量</t>
  </si>
  <si>
    <t>単 価</t>
  </si>
  <si>
    <t>定 価</t>
  </si>
  <si>
    <t>備 考</t>
  </si>
  <si>
    <t>-</t>
  </si>
  <si>
    <t>会葬礼状</t>
  </si>
  <si>
    <t>袋</t>
  </si>
  <si>
    <t>合　　計</t>
  </si>
  <si>
    <t>合計費用</t>
  </si>
  <si>
    <t>会館→斎場→会館→斎場→会館</t>
  </si>
  <si>
    <t>　※お見積りシュミレーションに含まれないもの</t>
  </si>
  <si>
    <t xml:space="preserve">　　 &lt;宗教者へのお礼&gt; </t>
  </si>
  <si>
    <t>祭壇セット</t>
  </si>
  <si>
    <t>※奉仕料</t>
  </si>
  <si>
    <t>生花　</t>
  </si>
  <si>
    <t>赤飯・みたま（黒豆）</t>
  </si>
  <si>
    <t>一枚単位です　追加対応すぐにできます</t>
  </si>
  <si>
    <t>不織布タイプになります</t>
  </si>
  <si>
    <t>飲食の１０％となります</t>
  </si>
  <si>
    <t>自宅→会館→自宅</t>
  </si>
  <si>
    <t>中型</t>
  </si>
  <si>
    <t>　　 お布施 僧侶へお包みする謝礼です</t>
  </si>
  <si>
    <t>　　 お問合せ先　：　TEL　0765-22-1212</t>
  </si>
  <si>
    <t xml:space="preserve">　　 この価格変更により 上記見積もり金額と実際の金額に差額が生じることもございます </t>
  </si>
  <si>
    <t>　　 かかる費用につきましては 事前に 弊社担当まで お問合せ ご確認いただきますようお願いします</t>
  </si>
  <si>
    <t>　※上記で算出した金額は「簡易お見積り」です　標準諸費用については葬儀規模や日数により変動致します　具体的な金額がお知りになりたい</t>
  </si>
  <si>
    <t>　　 お客様やプランの選択でお悩みのお客様は 無料の「お見積り書」依頼や事前相談をお気軽にご利用下さい</t>
  </si>
  <si>
    <t>町内用バス</t>
  </si>
  <si>
    <t>小型</t>
  </si>
  <si>
    <t>オケソク(丸餅)</t>
  </si>
  <si>
    <t>　※葬儀費用にかかる消費税は ご葬儀の内容全体の一括契約となりますので 軽減税率の対象外となります</t>
  </si>
  <si>
    <t xml:space="preserve">※お支払い方法については クレジットカードや電子マネーなどのキャッシュレス対応は行っておりませんので </t>
  </si>
  <si>
    <t>　 ご了承ください</t>
  </si>
  <si>
    <t>みどり色の欄に数字を入れてください　　　　　</t>
  </si>
  <si>
    <t>　 （試算表の各品目単価、定価の表示には、消費税10％が含まれております）</t>
  </si>
  <si>
    <t>和室での葬儀となります</t>
  </si>
  <si>
    <t>「はなれ」専用式場での葬儀となります</t>
  </si>
  <si>
    <t>式斎会館みずほ　魚津　家族葬</t>
  </si>
  <si>
    <t>　　※税込み金額です</t>
  </si>
  <si>
    <t>香典返し</t>
  </si>
  <si>
    <t>返品可能です</t>
  </si>
  <si>
    <t>引出物</t>
  </si>
  <si>
    <t>1.0合</t>
  </si>
  <si>
    <t>生パック</t>
  </si>
  <si>
    <t>引出物に入ります</t>
  </si>
  <si>
    <t>真空パック</t>
  </si>
  <si>
    <t>1.5合</t>
  </si>
  <si>
    <t>2.0合</t>
  </si>
  <si>
    <t>３つ入り</t>
  </si>
  <si>
    <t>５つ入り</t>
  </si>
  <si>
    <t>７つ入り</t>
  </si>
  <si>
    <t>饅頭</t>
  </si>
  <si>
    <t>青白　２個</t>
  </si>
  <si>
    <t>栗　　 ２個</t>
  </si>
  <si>
    <t>上用　２個</t>
  </si>
  <si>
    <t>通夜ぶるまい・持帰弁当</t>
  </si>
  <si>
    <t>助六寿司</t>
  </si>
  <si>
    <t>弁当は葬儀後の会食でもご利用できます</t>
  </si>
  <si>
    <t>精進弁当 小</t>
  </si>
  <si>
    <t>精進弁当 大</t>
  </si>
  <si>
    <t>混合弁当 小</t>
  </si>
  <si>
    <t>混合弁当 大</t>
  </si>
  <si>
    <t>朝食</t>
  </si>
  <si>
    <t>１人前より受け賜わります</t>
  </si>
  <si>
    <t>会席料理</t>
  </si>
  <si>
    <t>精進料理＋白御飯</t>
  </si>
  <si>
    <t>お一人様用の会席料理となります</t>
  </si>
  <si>
    <t>精進料理＋炊込飯</t>
  </si>
  <si>
    <t>混合料理＋白御飯</t>
  </si>
  <si>
    <t>混合料理＋炊込飯</t>
  </si>
  <si>
    <t>特上料理＋白御飯</t>
  </si>
  <si>
    <t>特上料理＋炊込飯</t>
  </si>
  <si>
    <t>お子様ランチ</t>
  </si>
  <si>
    <t>小盛</t>
  </si>
  <si>
    <t>１０束</t>
  </si>
  <si>
    <t>ラッピング花束　(会葬者用)</t>
  </si>
  <si>
    <t>中盛</t>
  </si>
  <si>
    <t>１２束</t>
  </si>
  <si>
    <t>大盛</t>
  </si>
  <si>
    <t>１５束</t>
  </si>
  <si>
    <t>特上</t>
  </si>
  <si>
    <t>２０束</t>
  </si>
  <si>
    <t>籠盛</t>
  </si>
  <si>
    <t>通夜菓子　小</t>
  </si>
  <si>
    <t>２０人前</t>
  </si>
  <si>
    <t>箱菓子(会葬者用)</t>
  </si>
  <si>
    <t>通夜菓子　大</t>
  </si>
  <si>
    <t>２４人前</t>
  </si>
  <si>
    <t>袋詰菓子　小</t>
  </si>
  <si>
    <t>１０人前</t>
  </si>
  <si>
    <t>４品袋詰(会葬者用)</t>
  </si>
  <si>
    <t>袋詰菓子　大</t>
  </si>
  <si>
    <t>１２人前</t>
  </si>
  <si>
    <t>果物　 小</t>
  </si>
  <si>
    <t>袋詰(引出物に入ります)</t>
  </si>
  <si>
    <t>果物　 大</t>
  </si>
  <si>
    <t>砂糖　 小</t>
  </si>
  <si>
    <t>箱詰(引出物に入ります)</t>
  </si>
  <si>
    <t>砂糖　 大</t>
  </si>
  <si>
    <t>親族用バス</t>
  </si>
  <si>
    <t>　※値段が変動するものもございますので 予告なく価格変更する場合がございます</t>
  </si>
  <si>
    <r>
      <t>はなれ　</t>
    </r>
    <r>
      <rPr>
        <sz val="8"/>
        <rFont val="ＭＳ Ｐゴシック"/>
        <family val="3"/>
      </rPr>
      <t>（椅子席30席）</t>
    </r>
  </si>
  <si>
    <r>
      <t>なごみ　</t>
    </r>
    <r>
      <rPr>
        <sz val="8"/>
        <rFont val="ＭＳ Ｐゴシック"/>
        <family val="3"/>
      </rPr>
      <t>（椅子席15席)</t>
    </r>
  </si>
  <si>
    <r>
      <t>ほのか　</t>
    </r>
    <r>
      <rPr>
        <sz val="8"/>
        <rFont val="ＭＳ Ｐゴシック"/>
        <family val="3"/>
      </rPr>
      <t>（椅子席10席）</t>
    </r>
    <r>
      <rPr>
        <sz val="10"/>
        <rFont val="ＭＳ Ｐゴシック"/>
        <family val="3"/>
      </rPr>
      <t xml:space="preserve"> </t>
    </r>
  </si>
  <si>
    <t>2024年4月1日改訂版</t>
  </si>
  <si>
    <r>
      <t xml:space="preserve">ともしび </t>
    </r>
    <r>
      <rPr>
        <sz val="8"/>
        <rFont val="ＭＳ Ｐゴシック"/>
        <family val="3"/>
      </rPr>
      <t>（椅子席6席）</t>
    </r>
  </si>
  <si>
    <t>写真・枕花あり</t>
  </si>
  <si>
    <t>写真・枕花なし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</si>
</sst>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color indexed="17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8"/>
      <color indexed="17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0"/>
      <color indexed="17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39"/>
      <name val="ＭＳ Ｐゴシック"/>
      <family val="3"/>
    </font>
    <font>
      <sz val="10"/>
      <color indexed="39"/>
      <name val="ＭＳ Ｐゴシック"/>
      <family val="3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33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sz val="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2"/>
      <color theme="1" tint="0.15000000596046448"/>
      <name val="ＭＳ Ｐゴシック"/>
      <family val="3"/>
    </font>
    <font>
      <sz val="10"/>
      <color rgb="FFFF0000"/>
      <name val="ＭＳ Ｐゴシック"/>
      <family val="3"/>
    </font>
    <font>
      <sz val="11"/>
      <color rgb="FFC0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2" fillId="0" borderId="0">
      <alignment/>
      <protection/>
    </xf>
    <xf numFmtId="0" fontId="56" fillId="31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38" fontId="2" fillId="0" borderId="0" xfId="50" applyFont="1" applyFill="1" applyAlignment="1">
      <alignment vertical="center"/>
    </xf>
    <xf numFmtId="38" fontId="5" fillId="0" borderId="10" xfId="50" applyFont="1" applyFill="1" applyBorder="1" applyAlignment="1">
      <alignment vertical="center"/>
    </xf>
    <xf numFmtId="0" fontId="5" fillId="4" borderId="1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5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38" fontId="14" fillId="0" borderId="0" xfId="50" applyFont="1" applyFill="1" applyAlignment="1">
      <alignment vertical="center"/>
    </xf>
    <xf numFmtId="0" fontId="5" fillId="4" borderId="11" xfId="61" applyFont="1" applyFill="1" applyBorder="1" applyAlignment="1">
      <alignment vertical="center"/>
      <protection/>
    </xf>
    <xf numFmtId="0" fontId="5" fillId="4" borderId="12" xfId="61" applyFont="1" applyFill="1" applyBorder="1" applyAlignment="1">
      <alignment vertical="center"/>
      <protection/>
    </xf>
    <xf numFmtId="38" fontId="5" fillId="0" borderId="12" xfId="50" applyFont="1" applyFill="1" applyBorder="1" applyAlignment="1">
      <alignment vertical="center"/>
    </xf>
    <xf numFmtId="0" fontId="5" fillId="4" borderId="13" xfId="61" applyFont="1" applyFill="1" applyBorder="1" applyAlignment="1">
      <alignment vertical="center"/>
      <protection/>
    </xf>
    <xf numFmtId="0" fontId="5" fillId="4" borderId="14" xfId="61" applyFont="1" applyFill="1" applyBorder="1" applyAlignment="1">
      <alignment vertical="center"/>
      <protection/>
    </xf>
    <xf numFmtId="38" fontId="5" fillId="0" borderId="15" xfId="50" applyFont="1" applyFill="1" applyBorder="1" applyAlignment="1">
      <alignment vertical="center"/>
    </xf>
    <xf numFmtId="38" fontId="5" fillId="0" borderId="16" xfId="50" applyFont="1" applyFill="1" applyBorder="1" applyAlignment="1">
      <alignment vertical="center"/>
    </xf>
    <xf numFmtId="0" fontId="5" fillId="4" borderId="17" xfId="61" applyFont="1" applyFill="1" applyBorder="1" applyAlignment="1">
      <alignment vertical="center"/>
      <protection/>
    </xf>
    <xf numFmtId="38" fontId="5" fillId="0" borderId="18" xfId="50" applyFont="1" applyFill="1" applyBorder="1" applyAlignment="1">
      <alignment vertical="center"/>
    </xf>
    <xf numFmtId="38" fontId="5" fillId="0" borderId="19" xfId="50" applyFont="1" applyFill="1" applyBorder="1" applyAlignment="1">
      <alignment vertical="center"/>
    </xf>
    <xf numFmtId="0" fontId="5" fillId="4" borderId="20" xfId="61" applyFont="1" applyFill="1" applyBorder="1" applyAlignment="1">
      <alignment vertical="center"/>
      <protection/>
    </xf>
    <xf numFmtId="0" fontId="5" fillId="4" borderId="18" xfId="61" applyFont="1" applyFill="1" applyBorder="1" applyAlignment="1">
      <alignment vertical="center"/>
      <protection/>
    </xf>
    <xf numFmtId="0" fontId="5" fillId="4" borderId="16" xfId="61" applyFont="1" applyFill="1" applyBorder="1" applyAlignment="1">
      <alignment vertical="center"/>
      <protection/>
    </xf>
    <xf numFmtId="0" fontId="5" fillId="4" borderId="15" xfId="61" applyFont="1" applyFill="1" applyBorder="1" applyAlignment="1">
      <alignment vertical="center"/>
      <protection/>
    </xf>
    <xf numFmtId="9" fontId="5" fillId="0" borderId="21" xfId="5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19" xfId="61" applyFont="1" applyFill="1" applyBorder="1" applyAlignment="1">
      <alignment horizontal="center" vertical="center"/>
      <protection/>
    </xf>
    <xf numFmtId="0" fontId="5" fillId="4" borderId="22" xfId="61" applyFont="1" applyFill="1" applyBorder="1" applyAlignment="1">
      <alignment vertical="center"/>
      <protection/>
    </xf>
    <xf numFmtId="38" fontId="18" fillId="0" borderId="0" xfId="50" applyFont="1" applyFill="1" applyAlignment="1">
      <alignment vertical="center"/>
    </xf>
    <xf numFmtId="0" fontId="5" fillId="4" borderId="23" xfId="61" applyFont="1" applyFill="1" applyBorder="1" applyAlignment="1">
      <alignment vertical="center"/>
      <protection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2" fillId="0" borderId="0" xfId="61" applyAlignment="1">
      <alignment vertical="center"/>
      <protection/>
    </xf>
    <xf numFmtId="38" fontId="7" fillId="32" borderId="24" xfId="5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58" fontId="22" fillId="33" borderId="0" xfId="61" applyNumberFormat="1" applyFont="1" applyFill="1" applyAlignment="1">
      <alignment horizontal="left" vertical="center"/>
      <protection/>
    </xf>
    <xf numFmtId="58" fontId="58" fillId="33" borderId="0" xfId="61" applyNumberFormat="1" applyFont="1" applyFill="1" applyAlignment="1">
      <alignment horizontal="left" vertical="center"/>
      <protection/>
    </xf>
    <xf numFmtId="0" fontId="22" fillId="3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58" fontId="8" fillId="0" borderId="0" xfId="61" applyNumberFormat="1" applyFont="1" applyAlignment="1">
      <alignment horizontal="left" vertical="center"/>
      <protection/>
    </xf>
    <xf numFmtId="38" fontId="9" fillId="32" borderId="25" xfId="50" applyFont="1" applyFill="1" applyBorder="1" applyAlignment="1">
      <alignment horizontal="center" vertical="center"/>
    </xf>
    <xf numFmtId="38" fontId="6" fillId="0" borderId="26" xfId="50" applyFont="1" applyFill="1" applyBorder="1" applyAlignment="1">
      <alignment vertical="center"/>
    </xf>
    <xf numFmtId="38" fontId="6" fillId="0" borderId="27" xfId="50" applyFont="1" applyFill="1" applyBorder="1" applyAlignment="1">
      <alignment vertical="center"/>
    </xf>
    <xf numFmtId="38" fontId="6" fillId="0" borderId="28" xfId="50" applyFont="1" applyFill="1" applyBorder="1" applyAlignment="1">
      <alignment vertical="center"/>
    </xf>
    <xf numFmtId="38" fontId="6" fillId="0" borderId="29" xfId="50" applyFont="1" applyFill="1" applyBorder="1" applyAlignment="1">
      <alignment vertical="center"/>
    </xf>
    <xf numFmtId="38" fontId="6" fillId="0" borderId="30" xfId="50" applyFont="1" applyFill="1" applyBorder="1" applyAlignment="1">
      <alignment vertical="center"/>
    </xf>
    <xf numFmtId="0" fontId="5" fillId="34" borderId="11" xfId="61" applyFont="1" applyFill="1" applyBorder="1" applyAlignme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31" xfId="61" applyFont="1" applyBorder="1" applyAlignment="1">
      <alignment horizontal="left" vertical="center"/>
      <protection/>
    </xf>
    <xf numFmtId="0" fontId="10" fillId="0" borderId="13" xfId="61" applyFont="1" applyBorder="1" applyAlignment="1">
      <alignment horizontal="left" vertical="center"/>
      <protection/>
    </xf>
    <xf numFmtId="0" fontId="10" fillId="0" borderId="11" xfId="61" applyFont="1" applyBorder="1" applyAlignment="1">
      <alignment horizontal="left" vertical="center"/>
      <protection/>
    </xf>
    <xf numFmtId="0" fontId="10" fillId="0" borderId="17" xfId="61" applyFont="1" applyBorder="1" applyAlignment="1">
      <alignment horizontal="left" vertical="center"/>
      <protection/>
    </xf>
    <xf numFmtId="0" fontId="10" fillId="0" borderId="10" xfId="61" applyFont="1" applyBorder="1" applyAlignment="1">
      <alignment horizontal="left" vertical="center"/>
      <protection/>
    </xf>
    <xf numFmtId="0" fontId="10" fillId="0" borderId="15" xfId="61" applyFont="1" applyBorder="1" applyAlignment="1">
      <alignment horizontal="left" vertical="center"/>
      <protection/>
    </xf>
    <xf numFmtId="0" fontId="10" fillId="0" borderId="18" xfId="61" applyFont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10" fillId="0" borderId="32" xfId="61" applyFont="1" applyBorder="1" applyAlignment="1">
      <alignment horizontal="left" vertical="center"/>
      <protection/>
    </xf>
    <xf numFmtId="0" fontId="10" fillId="0" borderId="12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38" fontId="5" fillId="0" borderId="24" xfId="50" applyFont="1" applyFill="1" applyBorder="1" applyAlignment="1">
      <alignment vertical="center"/>
    </xf>
    <xf numFmtId="38" fontId="5" fillId="0" borderId="22" xfId="50" applyFont="1" applyFill="1" applyBorder="1" applyAlignment="1">
      <alignment vertical="center"/>
    </xf>
    <xf numFmtId="38" fontId="5" fillId="0" borderId="21" xfId="50" applyFont="1" applyFill="1" applyBorder="1" applyAlignment="1">
      <alignment vertical="center"/>
    </xf>
    <xf numFmtId="38" fontId="10" fillId="0" borderId="12" xfId="50" applyFont="1" applyFill="1" applyBorder="1" applyAlignment="1">
      <alignment vertical="center"/>
    </xf>
    <xf numFmtId="38" fontId="10" fillId="0" borderId="10" xfId="50" applyFont="1" applyFill="1" applyBorder="1" applyAlignment="1">
      <alignment vertical="center"/>
    </xf>
    <xf numFmtId="38" fontId="10" fillId="0" borderId="16" xfId="50" applyFont="1" applyFill="1" applyBorder="1" applyAlignment="1">
      <alignment vertical="center"/>
    </xf>
    <xf numFmtId="38" fontId="10" fillId="0" borderId="18" xfId="50" applyFont="1" applyFill="1" applyBorder="1" applyAlignment="1">
      <alignment vertical="center"/>
    </xf>
    <xf numFmtId="38" fontId="10" fillId="0" borderId="15" xfId="50" applyFont="1" applyFill="1" applyBorder="1" applyAlignment="1">
      <alignment vertical="center"/>
    </xf>
    <xf numFmtId="0" fontId="5" fillId="34" borderId="17" xfId="61" applyFont="1" applyFill="1" applyBorder="1" applyAlignment="1">
      <alignment vertical="center"/>
      <protection/>
    </xf>
    <xf numFmtId="0" fontId="7" fillId="32" borderId="19" xfId="61" applyFont="1" applyFill="1" applyBorder="1" applyAlignment="1">
      <alignment horizontal="center" vertical="center"/>
      <protection/>
    </xf>
    <xf numFmtId="38" fontId="12" fillId="0" borderId="28" xfId="50" applyFont="1" applyFill="1" applyBorder="1" applyAlignment="1">
      <alignment horizontal="right" vertical="center"/>
    </xf>
    <xf numFmtId="38" fontId="12" fillId="0" borderId="33" xfId="50" applyFont="1" applyFill="1" applyBorder="1" applyAlignment="1">
      <alignment horizontal="right" vertical="center"/>
    </xf>
    <xf numFmtId="38" fontId="12" fillId="0" borderId="11" xfId="50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59" fillId="34" borderId="31" xfId="61" applyFont="1" applyFill="1" applyBorder="1" applyAlignment="1">
      <alignment horizontal="right" vertical="center"/>
      <protection/>
    </xf>
    <xf numFmtId="0" fontId="10" fillId="0" borderId="34" xfId="61" applyFont="1" applyBorder="1" applyAlignment="1">
      <alignment horizontal="left" vertical="center"/>
      <protection/>
    </xf>
    <xf numFmtId="0" fontId="10" fillId="0" borderId="35" xfId="61" applyFont="1" applyBorder="1" applyAlignment="1">
      <alignment horizontal="left" vertical="center"/>
      <protection/>
    </xf>
    <xf numFmtId="0" fontId="10" fillId="0" borderId="36" xfId="61" applyFont="1" applyBorder="1" applyAlignment="1">
      <alignment horizontal="left" vertical="center"/>
      <protection/>
    </xf>
    <xf numFmtId="38" fontId="10" fillId="0" borderId="37" xfId="50" applyFont="1" applyFill="1" applyBorder="1" applyAlignment="1">
      <alignment horizontal="left" vertical="center"/>
    </xf>
    <xf numFmtId="38" fontId="10" fillId="0" borderId="38" xfId="50" applyFont="1" applyFill="1" applyBorder="1" applyAlignment="1">
      <alignment horizontal="left" vertical="center"/>
    </xf>
    <xf numFmtId="38" fontId="10" fillId="0" borderId="39" xfId="50" applyFont="1" applyFill="1" applyBorder="1" applyAlignment="1">
      <alignment horizontal="left" vertical="center"/>
    </xf>
    <xf numFmtId="38" fontId="10" fillId="0" borderId="40" xfId="50" applyFont="1" applyFill="1" applyBorder="1" applyAlignment="1">
      <alignment horizontal="left" vertical="center"/>
    </xf>
    <xf numFmtId="38" fontId="10" fillId="0" borderId="18" xfId="50" applyFont="1" applyFill="1" applyBorder="1" applyAlignment="1">
      <alignment horizontal="left" vertical="center"/>
    </xf>
    <xf numFmtId="38" fontId="10" fillId="0" borderId="41" xfId="50" applyFont="1" applyFill="1" applyBorder="1" applyAlignment="1">
      <alignment horizontal="left" vertical="center"/>
    </xf>
    <xf numFmtId="38" fontId="10" fillId="0" borderId="10" xfId="50" applyFont="1" applyFill="1" applyBorder="1" applyAlignment="1">
      <alignment horizontal="left" vertical="center"/>
    </xf>
    <xf numFmtId="38" fontId="10" fillId="0" borderId="42" xfId="50" applyFont="1" applyFill="1" applyBorder="1" applyAlignment="1">
      <alignment horizontal="left" vertical="center"/>
    </xf>
    <xf numFmtId="38" fontId="10" fillId="0" borderId="43" xfId="50" applyFont="1" applyFill="1" applyBorder="1" applyAlignment="1">
      <alignment horizontal="left" vertical="center"/>
    </xf>
    <xf numFmtId="38" fontId="10" fillId="0" borderId="30" xfId="50" applyFont="1" applyFill="1" applyBorder="1" applyAlignment="1">
      <alignment horizontal="left" vertical="center"/>
    </xf>
    <xf numFmtId="38" fontId="10" fillId="0" borderId="44" xfId="50" applyFont="1" applyFill="1" applyBorder="1" applyAlignment="1">
      <alignment horizontal="left" vertical="center"/>
    </xf>
    <xf numFmtId="38" fontId="10" fillId="0" borderId="27" xfId="50" applyFont="1" applyFill="1" applyBorder="1" applyAlignment="1">
      <alignment horizontal="left" vertical="center"/>
    </xf>
    <xf numFmtId="38" fontId="10" fillId="0" borderId="45" xfId="50" applyFont="1" applyFill="1" applyBorder="1" applyAlignment="1">
      <alignment horizontal="left" vertical="center"/>
    </xf>
    <xf numFmtId="38" fontId="10" fillId="0" borderId="46" xfId="50" applyFont="1" applyFill="1" applyBorder="1" applyAlignment="1">
      <alignment horizontal="left" vertical="center"/>
    </xf>
    <xf numFmtId="38" fontId="10" fillId="0" borderId="47" xfId="50" applyFont="1" applyFill="1" applyBorder="1" applyAlignment="1">
      <alignment horizontal="left" vertical="center"/>
    </xf>
    <xf numFmtId="0" fontId="10" fillId="0" borderId="28" xfId="61" applyFont="1" applyBorder="1" applyAlignment="1">
      <alignment horizontal="left" vertical="center"/>
      <protection/>
    </xf>
    <xf numFmtId="0" fontId="10" fillId="0" borderId="11" xfId="61" applyFont="1" applyBorder="1" applyAlignment="1">
      <alignment horizontal="left" vertical="center"/>
      <protection/>
    </xf>
    <xf numFmtId="38" fontId="10" fillId="0" borderId="48" xfId="50" applyFont="1" applyFill="1" applyBorder="1" applyAlignment="1">
      <alignment horizontal="left" vertical="center"/>
    </xf>
    <xf numFmtId="0" fontId="10" fillId="0" borderId="49" xfId="61" applyFont="1" applyBorder="1" applyAlignment="1">
      <alignment horizontal="left" vertical="center"/>
      <protection/>
    </xf>
    <xf numFmtId="0" fontId="10" fillId="0" borderId="50" xfId="61" applyFont="1" applyBorder="1" applyAlignment="1">
      <alignment horizontal="left" vertical="center"/>
      <protection/>
    </xf>
    <xf numFmtId="0" fontId="10" fillId="0" borderId="17" xfId="61" applyFont="1" applyBorder="1" applyAlignment="1">
      <alignment horizontal="left" vertical="center"/>
      <protection/>
    </xf>
    <xf numFmtId="38" fontId="10" fillId="0" borderId="22" xfId="50" applyFont="1" applyFill="1" applyBorder="1" applyAlignment="1">
      <alignment horizontal="left" vertical="center"/>
    </xf>
    <xf numFmtId="0" fontId="10" fillId="0" borderId="51" xfId="61" applyFont="1" applyBorder="1" applyAlignment="1">
      <alignment horizontal="left" vertical="center"/>
      <protection/>
    </xf>
    <xf numFmtId="0" fontId="10" fillId="0" borderId="33" xfId="61" applyFont="1" applyBorder="1" applyAlignment="1">
      <alignment horizontal="left" vertical="center"/>
      <protection/>
    </xf>
    <xf numFmtId="0" fontId="10" fillId="0" borderId="52" xfId="61" applyFont="1" applyBorder="1" applyAlignment="1">
      <alignment horizontal="left" vertical="center"/>
      <protection/>
    </xf>
    <xf numFmtId="0" fontId="10" fillId="0" borderId="13" xfId="61" applyFont="1" applyBorder="1" applyAlignment="1">
      <alignment horizontal="left" vertical="center"/>
      <protection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10" fillId="0" borderId="15" xfId="50" applyFont="1" applyFill="1" applyBorder="1" applyAlignment="1">
      <alignment horizontal="left" vertical="center"/>
    </xf>
    <xf numFmtId="0" fontId="7" fillId="32" borderId="34" xfId="61" applyFont="1" applyFill="1" applyBorder="1" applyAlignment="1">
      <alignment horizontal="center" vertical="center"/>
      <protection/>
    </xf>
    <xf numFmtId="0" fontId="7" fillId="32" borderId="32" xfId="61" applyFont="1" applyFill="1" applyBorder="1" applyAlignment="1">
      <alignment horizontal="center" vertical="center"/>
      <protection/>
    </xf>
    <xf numFmtId="0" fontId="7" fillId="32" borderId="49" xfId="61" applyFont="1" applyFill="1" applyBorder="1" applyAlignment="1">
      <alignment horizontal="center" vertical="center"/>
      <protection/>
    </xf>
    <xf numFmtId="0" fontId="10" fillId="0" borderId="53" xfId="61" applyFont="1" applyBorder="1" applyAlignment="1">
      <alignment horizontal="left" vertical="center"/>
      <protection/>
    </xf>
    <xf numFmtId="0" fontId="10" fillId="0" borderId="54" xfId="61" applyFont="1" applyBorder="1" applyAlignment="1">
      <alignment horizontal="left" vertical="center"/>
      <protection/>
    </xf>
    <xf numFmtId="0" fontId="10" fillId="0" borderId="55" xfId="61" applyFont="1" applyBorder="1" applyAlignment="1">
      <alignment horizontal="left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left" vertical="center"/>
      <protection/>
    </xf>
    <xf numFmtId="0" fontId="10" fillId="0" borderId="34" xfId="61" applyFont="1" applyFill="1" applyBorder="1" applyAlignment="1">
      <alignment horizontal="left" vertical="center"/>
      <protection/>
    </xf>
    <xf numFmtId="0" fontId="10" fillId="0" borderId="35" xfId="61" applyFont="1" applyFill="1" applyBorder="1" applyAlignment="1">
      <alignment horizontal="left" vertical="center"/>
      <protection/>
    </xf>
    <xf numFmtId="38" fontId="10" fillId="0" borderId="19" xfId="50" applyFont="1" applyFill="1" applyBorder="1" applyAlignment="1">
      <alignment horizontal="center" vertical="center"/>
    </xf>
    <xf numFmtId="38" fontId="10" fillId="0" borderId="56" xfId="50" applyFont="1" applyFill="1" applyBorder="1" applyAlignment="1">
      <alignment horizontal="center" vertical="center"/>
    </xf>
    <xf numFmtId="0" fontId="10" fillId="0" borderId="57" xfId="61" applyFont="1" applyBorder="1" applyAlignment="1">
      <alignment horizontal="left" vertical="center"/>
      <protection/>
    </xf>
    <xf numFmtId="38" fontId="7" fillId="32" borderId="24" xfId="50" applyFont="1" applyFill="1" applyBorder="1" applyAlignment="1">
      <alignment horizontal="center" vertical="center"/>
    </xf>
    <xf numFmtId="38" fontId="7" fillId="32" borderId="58" xfId="50" applyFont="1" applyFill="1" applyBorder="1" applyAlignment="1">
      <alignment horizontal="center" vertical="center"/>
    </xf>
    <xf numFmtId="38" fontId="10" fillId="0" borderId="19" xfId="50" applyFont="1" applyFill="1" applyBorder="1" applyAlignment="1">
      <alignment vertical="center"/>
    </xf>
    <xf numFmtId="38" fontId="10" fillId="0" borderId="56" xfId="50" applyFont="1" applyFill="1" applyBorder="1" applyAlignment="1">
      <alignment vertical="center"/>
    </xf>
    <xf numFmtId="38" fontId="10" fillId="0" borderId="25" xfId="50" applyFont="1" applyFill="1" applyBorder="1" applyAlignment="1">
      <alignment horizontal="left" vertical="center"/>
    </xf>
    <xf numFmtId="38" fontId="10" fillId="0" borderId="59" xfId="50" applyFont="1" applyFill="1" applyBorder="1" applyAlignment="1">
      <alignment horizontal="left" vertical="center"/>
    </xf>
    <xf numFmtId="0" fontId="10" fillId="0" borderId="60" xfId="61" applyFont="1" applyBorder="1" applyAlignment="1">
      <alignment horizontal="left" vertical="center"/>
      <protection/>
    </xf>
    <xf numFmtId="0" fontId="10" fillId="0" borderId="61" xfId="61" applyFont="1" applyBorder="1" applyAlignment="1">
      <alignment horizontal="left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21" fillId="33" borderId="0" xfId="0" applyFont="1" applyFill="1" applyAlignment="1">
      <alignment horizontal="left" vertical="center"/>
    </xf>
    <xf numFmtId="0" fontId="10" fillId="0" borderId="62" xfId="61" applyFont="1" applyBorder="1" applyAlignment="1">
      <alignment horizontal="left" vertical="center"/>
      <protection/>
    </xf>
    <xf numFmtId="38" fontId="10" fillId="0" borderId="28" xfId="50" applyFont="1" applyFill="1" applyBorder="1" applyAlignment="1">
      <alignment horizontal="left" vertical="center"/>
    </xf>
    <xf numFmtId="38" fontId="10" fillId="0" borderId="63" xfId="50" applyFont="1" applyFill="1" applyBorder="1" applyAlignment="1">
      <alignment horizontal="left" vertical="center"/>
    </xf>
    <xf numFmtId="0" fontId="10" fillId="0" borderId="64" xfId="61" applyFont="1" applyFill="1" applyBorder="1" applyAlignment="1">
      <alignment horizontal="center" vertical="center"/>
      <protection/>
    </xf>
    <xf numFmtId="0" fontId="10" fillId="0" borderId="65" xfId="6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horizontal="center" vertical="center"/>
      <protection/>
    </xf>
    <xf numFmtId="0" fontId="12" fillId="0" borderId="28" xfId="61" applyFont="1" applyFill="1" applyBorder="1" applyAlignment="1">
      <alignment horizontal="left" vertical="center"/>
      <protection/>
    </xf>
    <xf numFmtId="0" fontId="12" fillId="0" borderId="33" xfId="61" applyFont="1" applyFill="1" applyBorder="1" applyAlignment="1">
      <alignment horizontal="left" vertical="center"/>
      <protection/>
    </xf>
    <xf numFmtId="0" fontId="12" fillId="0" borderId="11" xfId="61" applyFont="1" applyFill="1" applyBorder="1" applyAlignment="1">
      <alignment horizontal="left" vertical="center"/>
      <protection/>
    </xf>
    <xf numFmtId="58" fontId="8" fillId="0" borderId="0" xfId="61" applyNumberFormat="1" applyFont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36" xfId="61" applyFont="1" applyBorder="1" applyAlignment="1">
      <alignment horizontal="right" vertical="center"/>
      <protection/>
    </xf>
    <xf numFmtId="0" fontId="10" fillId="0" borderId="31" xfId="61" applyFont="1" applyBorder="1" applyAlignment="1">
      <alignment horizontal="right" vertical="center"/>
      <protection/>
    </xf>
    <xf numFmtId="0" fontId="10" fillId="0" borderId="62" xfId="61" applyFont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10" fillId="0" borderId="66" xfId="61" applyFont="1" applyBorder="1" applyAlignment="1">
      <alignment horizontal="left" vertical="center"/>
      <protection/>
    </xf>
    <xf numFmtId="0" fontId="10" fillId="0" borderId="20" xfId="61" applyFont="1" applyBorder="1" applyAlignment="1">
      <alignment horizontal="left" vertical="center"/>
      <protection/>
    </xf>
    <xf numFmtId="0" fontId="10" fillId="0" borderId="64" xfId="61" applyFont="1" applyFill="1" applyBorder="1" applyAlignment="1">
      <alignment horizontal="left" vertical="center"/>
      <protection/>
    </xf>
    <xf numFmtId="0" fontId="10" fillId="0" borderId="65" xfId="61" applyFont="1" applyFill="1" applyBorder="1" applyAlignment="1">
      <alignment horizontal="left" vertical="center"/>
      <protection/>
    </xf>
    <xf numFmtId="0" fontId="10" fillId="0" borderId="23" xfId="61" applyFont="1" applyFill="1" applyBorder="1" applyAlignment="1">
      <alignment horizontal="left"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31" xfId="61" applyFont="1" applyBorder="1" applyAlignment="1">
      <alignment horizontal="left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38" fontId="5" fillId="35" borderId="18" xfId="50" applyFont="1" applyFill="1" applyBorder="1" applyAlignment="1">
      <alignment vertical="center"/>
    </xf>
    <xf numFmtId="38" fontId="40" fillId="0" borderId="18" xfId="50" applyFont="1" applyFill="1" applyBorder="1" applyAlignment="1">
      <alignment vertical="center"/>
    </xf>
    <xf numFmtId="38" fontId="10" fillId="0" borderId="58" xfId="50" applyFont="1" applyFill="1" applyBorder="1" applyAlignment="1">
      <alignment horizontal="left" vertical="center"/>
    </xf>
    <xf numFmtId="38" fontId="5" fillId="35" borderId="12" xfId="50" applyFont="1" applyFill="1" applyBorder="1" applyAlignment="1">
      <alignment vertical="center"/>
    </xf>
    <xf numFmtId="38" fontId="40" fillId="0" borderId="10" xfId="50" applyFont="1" applyFill="1" applyBorder="1" applyAlignment="1">
      <alignment vertical="center"/>
    </xf>
    <xf numFmtId="38" fontId="5" fillId="35" borderId="10" xfId="50" applyFont="1" applyFill="1" applyBorder="1" applyAlignment="1">
      <alignment vertical="center"/>
    </xf>
    <xf numFmtId="38" fontId="10" fillId="0" borderId="28" xfId="50" applyFont="1" applyFill="1" applyBorder="1" applyAlignment="1">
      <alignment horizontal="center" vertical="center"/>
    </xf>
    <xf numFmtId="38" fontId="10" fillId="0" borderId="63" xfId="5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57150</xdr:rowOff>
    </xdr:from>
    <xdr:to>
      <xdr:col>4</xdr:col>
      <xdr:colOff>276225</xdr:colOff>
      <xdr:row>2</xdr:row>
      <xdr:rowOff>161925</xdr:rowOff>
    </xdr:to>
    <xdr:sp>
      <xdr:nvSpPr>
        <xdr:cNvPr id="1" name="矢印: 下 1"/>
        <xdr:cNvSpPr>
          <a:spLocks/>
        </xdr:cNvSpPr>
      </xdr:nvSpPr>
      <xdr:spPr>
        <a:xfrm>
          <a:off x="2486025" y="504825"/>
          <a:ext cx="171450" cy="114300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33" customWidth="1"/>
    <col min="2" max="2" width="17.7109375" style="33" customWidth="1"/>
    <col min="3" max="3" width="5.28125" style="33" customWidth="1"/>
    <col min="4" max="4" width="11.00390625" style="33" customWidth="1"/>
    <col min="5" max="5" width="5.7109375" style="33" customWidth="1"/>
    <col min="6" max="7" width="10.7109375" style="33" customWidth="1"/>
    <col min="8" max="8" width="8.7109375" style="33" customWidth="1"/>
    <col min="9" max="9" width="35.7109375" style="33" customWidth="1"/>
    <col min="10" max="10" width="3.140625" style="33" customWidth="1"/>
    <col min="11" max="16384" width="8.8515625" style="33" customWidth="1"/>
  </cols>
  <sheetData>
    <row r="1" spans="2:9" ht="19.5" customHeight="1">
      <c r="B1" s="34" t="s">
        <v>0</v>
      </c>
      <c r="F1" s="112"/>
      <c r="G1" s="113"/>
      <c r="H1" s="113"/>
      <c r="I1" s="113"/>
    </row>
    <row r="2" spans="2:9" ht="15.75" customHeight="1">
      <c r="B2" s="34"/>
      <c r="H2" s="81" t="s">
        <v>39</v>
      </c>
      <c r="I2" s="81"/>
    </row>
    <row r="3" spans="2:9" ht="15.75" customHeight="1" thickBot="1">
      <c r="B3" s="82" t="s">
        <v>35</v>
      </c>
      <c r="C3" s="82"/>
      <c r="D3" s="82"/>
      <c r="E3" s="82"/>
      <c r="F3" s="123" t="s">
        <v>40</v>
      </c>
      <c r="G3" s="123"/>
      <c r="H3" s="168" t="s">
        <v>106</v>
      </c>
      <c r="I3" s="168"/>
    </row>
    <row r="4" spans="2:9" ht="21" customHeight="1" thickBot="1">
      <c r="B4" s="115" t="s">
        <v>1</v>
      </c>
      <c r="C4" s="116"/>
      <c r="D4" s="117"/>
      <c r="E4" s="77" t="s">
        <v>2</v>
      </c>
      <c r="F4" s="37" t="s">
        <v>3</v>
      </c>
      <c r="G4" s="48" t="s">
        <v>4</v>
      </c>
      <c r="H4" s="129" t="s">
        <v>5</v>
      </c>
      <c r="I4" s="130"/>
    </row>
    <row r="5" spans="2:9" ht="18" customHeight="1">
      <c r="B5" s="124" t="s">
        <v>14</v>
      </c>
      <c r="C5" s="164" t="s">
        <v>107</v>
      </c>
      <c r="D5" s="165"/>
      <c r="E5" s="76"/>
      <c r="F5" s="169">
        <v>440000</v>
      </c>
      <c r="G5" s="17">
        <f aca="true" t="shared" si="0" ref="G5:G10">F5*E5</f>
        <v>0</v>
      </c>
      <c r="H5" s="170" t="s">
        <v>108</v>
      </c>
      <c r="I5" s="171" t="s">
        <v>37</v>
      </c>
    </row>
    <row r="6" spans="2:9" ht="18" customHeight="1">
      <c r="B6" s="125"/>
      <c r="C6" s="166"/>
      <c r="D6" s="167"/>
      <c r="E6" s="76"/>
      <c r="F6" s="172">
        <v>396000</v>
      </c>
      <c r="G6" s="11">
        <f t="shared" si="0"/>
        <v>0</v>
      </c>
      <c r="H6" s="173" t="s">
        <v>109</v>
      </c>
      <c r="I6" s="103"/>
    </row>
    <row r="7" spans="2:9" ht="18" customHeight="1">
      <c r="B7" s="125"/>
      <c r="C7" s="163" t="s">
        <v>105</v>
      </c>
      <c r="D7" s="163"/>
      <c r="E7" s="54"/>
      <c r="F7" s="174">
        <v>550000</v>
      </c>
      <c r="G7" s="2">
        <f t="shared" si="0"/>
        <v>0</v>
      </c>
      <c r="H7" s="72"/>
      <c r="I7" s="103"/>
    </row>
    <row r="8" spans="2:9" ht="18" customHeight="1">
      <c r="B8" s="125"/>
      <c r="C8" s="163" t="s">
        <v>104</v>
      </c>
      <c r="D8" s="163"/>
      <c r="E8" s="9"/>
      <c r="F8" s="174">
        <v>660000</v>
      </c>
      <c r="G8" s="2">
        <f t="shared" si="0"/>
        <v>0</v>
      </c>
      <c r="H8" s="175"/>
      <c r="I8" s="176"/>
    </row>
    <row r="9" spans="2:9" ht="18" customHeight="1" thickBot="1">
      <c r="B9" s="125"/>
      <c r="C9" s="163" t="s">
        <v>103</v>
      </c>
      <c r="D9" s="163"/>
      <c r="E9" s="9"/>
      <c r="F9" s="174">
        <v>792000</v>
      </c>
      <c r="G9" s="2">
        <f t="shared" si="0"/>
        <v>0</v>
      </c>
      <c r="H9" s="140" t="s">
        <v>38</v>
      </c>
      <c r="I9" s="141"/>
    </row>
    <row r="10" spans="2:9" ht="13.5" thickBot="1">
      <c r="B10" s="157" t="s">
        <v>7</v>
      </c>
      <c r="C10" s="158"/>
      <c r="D10" s="159"/>
      <c r="E10" s="29"/>
      <c r="F10" s="18">
        <v>110</v>
      </c>
      <c r="G10" s="49">
        <f t="shared" si="0"/>
        <v>0</v>
      </c>
      <c r="H10" s="131" t="s">
        <v>18</v>
      </c>
      <c r="I10" s="132"/>
    </row>
    <row r="11" spans="2:9" ht="12.75">
      <c r="B11" s="84" t="s">
        <v>41</v>
      </c>
      <c r="C11" s="160"/>
      <c r="D11" s="128"/>
      <c r="E11" s="9"/>
      <c r="F11" s="2">
        <v>2200</v>
      </c>
      <c r="G11" s="50">
        <f aca="true" t="shared" si="1" ref="G11:G16">F11*E11</f>
        <v>0</v>
      </c>
      <c r="H11" s="86" t="s">
        <v>42</v>
      </c>
      <c r="I11" s="87"/>
    </row>
    <row r="12" spans="2:13" ht="12.75">
      <c r="B12" s="84"/>
      <c r="C12" s="160"/>
      <c r="D12" s="128"/>
      <c r="E12" s="9"/>
      <c r="F12" s="2">
        <v>2750</v>
      </c>
      <c r="G12" s="51">
        <f t="shared" si="1"/>
        <v>0</v>
      </c>
      <c r="H12" s="86"/>
      <c r="I12" s="87"/>
      <c r="M12" s="6"/>
    </row>
    <row r="13" spans="2:9" ht="13.5" thickBot="1">
      <c r="B13" s="85"/>
      <c r="C13" s="161"/>
      <c r="D13" s="139"/>
      <c r="E13" s="13"/>
      <c r="F13" s="14">
        <v>3300</v>
      </c>
      <c r="G13" s="52">
        <f t="shared" si="1"/>
        <v>0</v>
      </c>
      <c r="H13" s="88"/>
      <c r="I13" s="89"/>
    </row>
    <row r="14" spans="2:9" ht="12.75">
      <c r="B14" s="84" t="s">
        <v>43</v>
      </c>
      <c r="C14" s="160"/>
      <c r="D14" s="128"/>
      <c r="E14" s="9"/>
      <c r="F14" s="2">
        <v>4400</v>
      </c>
      <c r="G14" s="51">
        <f t="shared" si="1"/>
        <v>0</v>
      </c>
      <c r="H14" s="86" t="s">
        <v>42</v>
      </c>
      <c r="I14" s="87"/>
    </row>
    <row r="15" spans="2:9" ht="12.75">
      <c r="B15" s="84"/>
      <c r="C15" s="160"/>
      <c r="D15" s="128"/>
      <c r="E15" s="9"/>
      <c r="F15" s="2">
        <v>4950</v>
      </c>
      <c r="G15" s="51">
        <f t="shared" si="1"/>
        <v>0</v>
      </c>
      <c r="H15" s="86"/>
      <c r="I15" s="87"/>
    </row>
    <row r="16" spans="2:9" ht="13.5" thickBot="1">
      <c r="B16" s="85"/>
      <c r="C16" s="161"/>
      <c r="D16" s="139"/>
      <c r="E16" s="19"/>
      <c r="F16" s="15">
        <v>5500</v>
      </c>
      <c r="G16" s="53">
        <f t="shared" si="1"/>
        <v>0</v>
      </c>
      <c r="H16" s="88"/>
      <c r="I16" s="89"/>
    </row>
    <row r="17" spans="2:9" ht="12.75">
      <c r="B17" s="118" t="s">
        <v>17</v>
      </c>
      <c r="C17" s="162" t="s">
        <v>44</v>
      </c>
      <c r="D17" s="57" t="s">
        <v>45</v>
      </c>
      <c r="E17" s="20"/>
      <c r="F17" s="68">
        <v>550</v>
      </c>
      <c r="G17" s="68">
        <f>F17*E17</f>
        <v>0</v>
      </c>
      <c r="H17" s="133" t="s">
        <v>46</v>
      </c>
      <c r="I17" s="134"/>
    </row>
    <row r="18" spans="2:9" ht="12.75">
      <c r="B18" s="119"/>
      <c r="C18" s="137"/>
      <c r="D18" s="58" t="s">
        <v>47</v>
      </c>
      <c r="E18" s="3"/>
      <c r="F18" s="2">
        <v>605</v>
      </c>
      <c r="G18" s="2">
        <f>F18*E18</f>
        <v>0</v>
      </c>
      <c r="H18" s="86"/>
      <c r="I18" s="87"/>
    </row>
    <row r="19" spans="2:9" ht="12.75">
      <c r="B19" s="119"/>
      <c r="C19" s="121" t="s">
        <v>48</v>
      </c>
      <c r="D19" s="59" t="s">
        <v>45</v>
      </c>
      <c r="E19" s="16"/>
      <c r="F19" s="11">
        <v>660</v>
      </c>
      <c r="G19" s="11">
        <f aca="true" t="shared" si="2" ref="G19:G42">F19*E19</f>
        <v>0</v>
      </c>
      <c r="H19" s="86"/>
      <c r="I19" s="87"/>
    </row>
    <row r="20" spans="2:9" ht="12.75">
      <c r="B20" s="119"/>
      <c r="C20" s="137"/>
      <c r="D20" s="58" t="s">
        <v>47</v>
      </c>
      <c r="E20" s="9"/>
      <c r="F20" s="2">
        <v>715</v>
      </c>
      <c r="G20" s="2">
        <f t="shared" si="2"/>
        <v>0</v>
      </c>
      <c r="H20" s="86"/>
      <c r="I20" s="87"/>
    </row>
    <row r="21" spans="2:10" ht="12.75">
      <c r="B21" s="119"/>
      <c r="C21" s="121" t="s">
        <v>49</v>
      </c>
      <c r="D21" s="60" t="s">
        <v>45</v>
      </c>
      <c r="E21" s="16"/>
      <c r="F21" s="11">
        <v>770</v>
      </c>
      <c r="G21" s="11">
        <f t="shared" si="2"/>
        <v>0</v>
      </c>
      <c r="H21" s="86"/>
      <c r="I21" s="87"/>
      <c r="J21" s="35"/>
    </row>
    <row r="22" spans="2:10" ht="13.5" thickBot="1">
      <c r="B22" s="120"/>
      <c r="C22" s="122"/>
      <c r="D22" s="61" t="s">
        <v>47</v>
      </c>
      <c r="E22" s="13"/>
      <c r="F22" s="14">
        <v>825</v>
      </c>
      <c r="G22" s="14">
        <f t="shared" si="2"/>
        <v>0</v>
      </c>
      <c r="H22" s="88"/>
      <c r="I22" s="89"/>
      <c r="J22" s="35"/>
    </row>
    <row r="23" spans="2:9" ht="12.75">
      <c r="B23" s="83" t="s">
        <v>31</v>
      </c>
      <c r="C23" s="104"/>
      <c r="D23" s="62" t="s">
        <v>50</v>
      </c>
      <c r="E23" s="12"/>
      <c r="F23" s="17">
        <v>440</v>
      </c>
      <c r="G23" s="17">
        <f t="shared" si="2"/>
        <v>0</v>
      </c>
      <c r="H23" s="90" t="s">
        <v>46</v>
      </c>
      <c r="I23" s="91"/>
    </row>
    <row r="24" spans="2:9" ht="12.75">
      <c r="B24" s="84"/>
      <c r="C24" s="128"/>
      <c r="D24" s="63" t="s">
        <v>51</v>
      </c>
      <c r="E24" s="9"/>
      <c r="F24" s="2">
        <v>715</v>
      </c>
      <c r="G24" s="2">
        <f t="shared" si="2"/>
        <v>0</v>
      </c>
      <c r="H24" s="92"/>
      <c r="I24" s="93"/>
    </row>
    <row r="25" spans="2:9" ht="13.5" thickBot="1">
      <c r="B25" s="85"/>
      <c r="C25" s="139"/>
      <c r="D25" s="64" t="s">
        <v>52</v>
      </c>
      <c r="E25" s="13"/>
      <c r="F25" s="14">
        <v>1034</v>
      </c>
      <c r="G25" s="14">
        <f t="shared" si="2"/>
        <v>0</v>
      </c>
      <c r="H25" s="114"/>
      <c r="I25" s="94"/>
    </row>
    <row r="26" spans="2:9" ht="12.75">
      <c r="B26" s="83" t="s">
        <v>53</v>
      </c>
      <c r="C26" s="65"/>
      <c r="D26" s="62" t="s">
        <v>54</v>
      </c>
      <c r="E26" s="20"/>
      <c r="F26" s="17">
        <v>440</v>
      </c>
      <c r="G26" s="17">
        <f t="shared" si="2"/>
        <v>0</v>
      </c>
      <c r="H26" s="90" t="s">
        <v>46</v>
      </c>
      <c r="I26" s="91"/>
    </row>
    <row r="27" spans="2:9" ht="12.75">
      <c r="B27" s="84"/>
      <c r="C27" s="55"/>
      <c r="D27" s="63" t="s">
        <v>55</v>
      </c>
      <c r="E27" s="3"/>
      <c r="F27" s="2">
        <v>440</v>
      </c>
      <c r="G27" s="2">
        <f t="shared" si="2"/>
        <v>0</v>
      </c>
      <c r="H27" s="92"/>
      <c r="I27" s="93"/>
    </row>
    <row r="28" spans="2:9" ht="13.5" thickBot="1">
      <c r="B28" s="85"/>
      <c r="C28" s="56"/>
      <c r="D28" s="64" t="s">
        <v>56</v>
      </c>
      <c r="E28" s="22"/>
      <c r="F28" s="14">
        <v>440</v>
      </c>
      <c r="G28" s="14">
        <f t="shared" si="2"/>
        <v>0</v>
      </c>
      <c r="H28" s="114"/>
      <c r="I28" s="94"/>
    </row>
    <row r="29" spans="2:9" ht="13.5" thickBot="1">
      <c r="B29" s="84" t="s">
        <v>8</v>
      </c>
      <c r="C29" s="160"/>
      <c r="D29" s="128"/>
      <c r="E29" s="27"/>
      <c r="F29" s="69">
        <v>440</v>
      </c>
      <c r="G29" s="69">
        <f t="shared" si="2"/>
        <v>0</v>
      </c>
      <c r="H29" s="107" t="s">
        <v>19</v>
      </c>
      <c r="I29" s="103"/>
    </row>
    <row r="30" spans="2:9" ht="12.75">
      <c r="B30" s="83" t="s">
        <v>57</v>
      </c>
      <c r="C30" s="110" t="s">
        <v>58</v>
      </c>
      <c r="D30" s="111"/>
      <c r="E30" s="20"/>
      <c r="F30" s="17">
        <v>550</v>
      </c>
      <c r="G30" s="17">
        <f t="shared" si="2"/>
        <v>0</v>
      </c>
      <c r="H30" s="90" t="s">
        <v>59</v>
      </c>
      <c r="I30" s="91"/>
    </row>
    <row r="31" spans="2:9" ht="12.75">
      <c r="B31" s="84"/>
      <c r="C31" s="101" t="s">
        <v>60</v>
      </c>
      <c r="D31" s="102"/>
      <c r="E31" s="3"/>
      <c r="F31" s="2">
        <v>2200</v>
      </c>
      <c r="G31" s="2">
        <f t="shared" si="2"/>
        <v>0</v>
      </c>
      <c r="H31" s="92"/>
      <c r="I31" s="93"/>
    </row>
    <row r="32" spans="2:9" ht="12.75">
      <c r="B32" s="84"/>
      <c r="C32" s="101" t="s">
        <v>61</v>
      </c>
      <c r="D32" s="102"/>
      <c r="E32" s="3"/>
      <c r="F32" s="2">
        <v>3300</v>
      </c>
      <c r="G32" s="2">
        <f t="shared" si="2"/>
        <v>0</v>
      </c>
      <c r="H32" s="92"/>
      <c r="I32" s="93"/>
    </row>
    <row r="33" spans="2:9" ht="12.75">
      <c r="B33" s="84"/>
      <c r="C33" s="101" t="s">
        <v>62</v>
      </c>
      <c r="D33" s="102"/>
      <c r="E33" s="3"/>
      <c r="F33" s="2">
        <v>2750</v>
      </c>
      <c r="G33" s="2">
        <f t="shared" si="2"/>
        <v>0</v>
      </c>
      <c r="H33" s="92"/>
      <c r="I33" s="93"/>
    </row>
    <row r="34" spans="2:9" ht="12.75">
      <c r="B34" s="84"/>
      <c r="C34" s="101" t="s">
        <v>63</v>
      </c>
      <c r="D34" s="102"/>
      <c r="E34" s="21"/>
      <c r="F34" s="15">
        <v>3850</v>
      </c>
      <c r="G34" s="15">
        <f t="shared" si="2"/>
        <v>0</v>
      </c>
      <c r="H34" s="92"/>
      <c r="I34" s="93"/>
    </row>
    <row r="35" spans="2:9" ht="12.75">
      <c r="B35" s="108" t="s">
        <v>64</v>
      </c>
      <c r="C35" s="109"/>
      <c r="D35" s="102"/>
      <c r="E35" s="3"/>
      <c r="F35" s="2">
        <v>1320</v>
      </c>
      <c r="G35" s="2">
        <f t="shared" si="2"/>
        <v>0</v>
      </c>
      <c r="H35" s="140" t="s">
        <v>65</v>
      </c>
      <c r="I35" s="141"/>
    </row>
    <row r="36" spans="2:9" ht="12.75">
      <c r="B36" s="135" t="s">
        <v>66</v>
      </c>
      <c r="C36" s="101" t="s">
        <v>67</v>
      </c>
      <c r="D36" s="102"/>
      <c r="E36" s="3"/>
      <c r="F36" s="2">
        <v>4400</v>
      </c>
      <c r="G36" s="2">
        <f t="shared" si="2"/>
        <v>0</v>
      </c>
      <c r="H36" s="95" t="s">
        <v>68</v>
      </c>
      <c r="I36" s="96"/>
    </row>
    <row r="37" spans="2:9" ht="12.75">
      <c r="B37" s="119"/>
      <c r="C37" s="101" t="s">
        <v>69</v>
      </c>
      <c r="D37" s="102"/>
      <c r="E37" s="3"/>
      <c r="F37" s="2">
        <v>4730</v>
      </c>
      <c r="G37" s="2">
        <f t="shared" si="2"/>
        <v>0</v>
      </c>
      <c r="H37" s="86"/>
      <c r="I37" s="87"/>
    </row>
    <row r="38" spans="2:9" ht="12.75">
      <c r="B38" s="119"/>
      <c r="C38" s="101" t="s">
        <v>70</v>
      </c>
      <c r="D38" s="102"/>
      <c r="E38" s="3"/>
      <c r="F38" s="2">
        <v>5500</v>
      </c>
      <c r="G38" s="2">
        <f t="shared" si="2"/>
        <v>0</v>
      </c>
      <c r="H38" s="86"/>
      <c r="I38" s="87"/>
    </row>
    <row r="39" spans="2:9" ht="12.75">
      <c r="B39" s="119"/>
      <c r="C39" s="101" t="s">
        <v>71</v>
      </c>
      <c r="D39" s="102"/>
      <c r="E39" s="3"/>
      <c r="F39" s="2">
        <v>5830</v>
      </c>
      <c r="G39" s="2">
        <f t="shared" si="2"/>
        <v>0</v>
      </c>
      <c r="H39" s="86"/>
      <c r="I39" s="87"/>
    </row>
    <row r="40" spans="2:9" ht="12.75">
      <c r="B40" s="119"/>
      <c r="C40" s="101" t="s">
        <v>72</v>
      </c>
      <c r="D40" s="102"/>
      <c r="E40" s="3"/>
      <c r="F40" s="2">
        <v>6600</v>
      </c>
      <c r="G40" s="2">
        <f t="shared" si="2"/>
        <v>0</v>
      </c>
      <c r="H40" s="86"/>
      <c r="I40" s="87"/>
    </row>
    <row r="41" spans="2:9" ht="12.75">
      <c r="B41" s="136"/>
      <c r="C41" s="101" t="s">
        <v>73</v>
      </c>
      <c r="D41" s="102"/>
      <c r="E41" s="3"/>
      <c r="F41" s="2">
        <v>6930</v>
      </c>
      <c r="G41" s="2">
        <f t="shared" si="2"/>
        <v>0</v>
      </c>
      <c r="H41" s="86"/>
      <c r="I41" s="87"/>
    </row>
    <row r="42" spans="2:9" ht="12.75">
      <c r="B42" s="108" t="s">
        <v>74</v>
      </c>
      <c r="C42" s="109"/>
      <c r="D42" s="102"/>
      <c r="E42" s="3"/>
      <c r="F42" s="2">
        <v>1980</v>
      </c>
      <c r="G42" s="2">
        <f t="shared" si="2"/>
        <v>0</v>
      </c>
      <c r="H42" s="97"/>
      <c r="I42" s="98"/>
    </row>
    <row r="43" spans="2:9" ht="13.5" thickBot="1">
      <c r="B43" s="151" t="s">
        <v>15</v>
      </c>
      <c r="C43" s="152"/>
      <c r="D43" s="153"/>
      <c r="E43" s="23"/>
      <c r="F43" s="23" t="s">
        <v>6</v>
      </c>
      <c r="G43" s="70">
        <f>((G30+G31+G33+G34+G35+G36+G37+G38+G39+G40+G41+G42)*0.1)*1.1</f>
        <v>0</v>
      </c>
      <c r="H43" s="114" t="s">
        <v>20</v>
      </c>
      <c r="I43" s="94"/>
    </row>
    <row r="44" spans="2:9" ht="12.75">
      <c r="B44" s="84" t="s">
        <v>16</v>
      </c>
      <c r="C44" s="128"/>
      <c r="D44" s="66" t="s">
        <v>75</v>
      </c>
      <c r="E44" s="10"/>
      <c r="F44" s="11">
        <v>11000</v>
      </c>
      <c r="G44" s="11">
        <f aca="true" t="shared" si="3" ref="G44:G59">F44*E44</f>
        <v>0</v>
      </c>
      <c r="H44" s="71" t="s">
        <v>76</v>
      </c>
      <c r="I44" s="103" t="s">
        <v>77</v>
      </c>
    </row>
    <row r="45" spans="2:9" ht="12.75">
      <c r="B45" s="84"/>
      <c r="C45" s="128"/>
      <c r="D45" s="63" t="s">
        <v>78</v>
      </c>
      <c r="E45" s="3"/>
      <c r="F45" s="2">
        <v>13200</v>
      </c>
      <c r="G45" s="2">
        <f t="shared" si="3"/>
        <v>0</v>
      </c>
      <c r="H45" s="72" t="s">
        <v>79</v>
      </c>
      <c r="I45" s="103"/>
    </row>
    <row r="46" spans="2:9" ht="12.75">
      <c r="B46" s="84"/>
      <c r="C46" s="128"/>
      <c r="D46" s="63" t="s">
        <v>80</v>
      </c>
      <c r="E46" s="3"/>
      <c r="F46" s="2">
        <v>16500</v>
      </c>
      <c r="G46" s="2">
        <f t="shared" si="3"/>
        <v>0</v>
      </c>
      <c r="H46" s="72" t="s">
        <v>81</v>
      </c>
      <c r="I46" s="103"/>
    </row>
    <row r="47" spans="2:9" ht="13.5" thickBot="1">
      <c r="B47" s="84"/>
      <c r="C47" s="128"/>
      <c r="D47" s="67" t="s">
        <v>82</v>
      </c>
      <c r="E47" s="21"/>
      <c r="F47" s="15">
        <v>22000</v>
      </c>
      <c r="G47" s="15">
        <f>F47*E47</f>
        <v>0</v>
      </c>
      <c r="H47" s="73" t="s">
        <v>83</v>
      </c>
      <c r="I47" s="103"/>
    </row>
    <row r="48" spans="2:9" ht="12.75">
      <c r="B48" s="83" t="s">
        <v>84</v>
      </c>
      <c r="C48" s="104"/>
      <c r="D48" s="62" t="s">
        <v>85</v>
      </c>
      <c r="E48" s="20"/>
      <c r="F48" s="17">
        <v>11000</v>
      </c>
      <c r="G48" s="17">
        <f t="shared" si="3"/>
        <v>0</v>
      </c>
      <c r="H48" s="74" t="s">
        <v>86</v>
      </c>
      <c r="I48" s="91" t="s">
        <v>87</v>
      </c>
    </row>
    <row r="49" spans="2:9" ht="12.75">
      <c r="B49" s="84"/>
      <c r="C49" s="128"/>
      <c r="D49" s="63" t="s">
        <v>88</v>
      </c>
      <c r="E49" s="3"/>
      <c r="F49" s="2">
        <v>13200</v>
      </c>
      <c r="G49" s="2">
        <f t="shared" si="3"/>
        <v>0</v>
      </c>
      <c r="H49" s="72" t="s">
        <v>89</v>
      </c>
      <c r="I49" s="93"/>
    </row>
    <row r="50" spans="2:9" ht="12.75">
      <c r="B50" s="84"/>
      <c r="C50" s="128"/>
      <c r="D50" s="63" t="s">
        <v>90</v>
      </c>
      <c r="E50" s="3"/>
      <c r="F50" s="2">
        <v>11000</v>
      </c>
      <c r="G50" s="2">
        <f t="shared" si="3"/>
        <v>0</v>
      </c>
      <c r="H50" s="72" t="s">
        <v>91</v>
      </c>
      <c r="I50" s="99" t="s">
        <v>92</v>
      </c>
    </row>
    <row r="51" spans="2:9" ht="12.75">
      <c r="B51" s="84"/>
      <c r="C51" s="128"/>
      <c r="D51" s="63" t="s">
        <v>93</v>
      </c>
      <c r="E51" s="3"/>
      <c r="F51" s="2">
        <v>13200</v>
      </c>
      <c r="G51" s="2">
        <f t="shared" si="3"/>
        <v>0</v>
      </c>
      <c r="H51" s="72" t="s">
        <v>94</v>
      </c>
      <c r="I51" s="100"/>
    </row>
    <row r="52" spans="2:9" ht="12.75">
      <c r="B52" s="84"/>
      <c r="C52" s="128"/>
      <c r="D52" s="66" t="s">
        <v>95</v>
      </c>
      <c r="E52" s="10"/>
      <c r="F52" s="11">
        <v>11000</v>
      </c>
      <c r="G52" s="11">
        <f t="shared" si="3"/>
        <v>0</v>
      </c>
      <c r="H52" s="72" t="s">
        <v>91</v>
      </c>
      <c r="I52" s="93" t="s">
        <v>96</v>
      </c>
    </row>
    <row r="53" spans="2:9" ht="12.75">
      <c r="B53" s="84"/>
      <c r="C53" s="128"/>
      <c r="D53" s="63" t="s">
        <v>97</v>
      </c>
      <c r="E53" s="3"/>
      <c r="F53" s="2">
        <v>13200</v>
      </c>
      <c r="G53" s="2">
        <f t="shared" si="3"/>
        <v>0</v>
      </c>
      <c r="H53" s="72" t="s">
        <v>94</v>
      </c>
      <c r="I53" s="93"/>
    </row>
    <row r="54" spans="2:9" ht="12.75">
      <c r="B54" s="84"/>
      <c r="C54" s="128"/>
      <c r="D54" s="66" t="s">
        <v>98</v>
      </c>
      <c r="E54" s="10"/>
      <c r="F54" s="11">
        <v>11000</v>
      </c>
      <c r="G54" s="11">
        <f t="shared" si="3"/>
        <v>0</v>
      </c>
      <c r="H54" s="72" t="s">
        <v>91</v>
      </c>
      <c r="I54" s="93" t="s">
        <v>99</v>
      </c>
    </row>
    <row r="55" spans="2:9" ht="13.5" thickBot="1">
      <c r="B55" s="85"/>
      <c r="C55" s="139"/>
      <c r="D55" s="64" t="s">
        <v>100</v>
      </c>
      <c r="E55" s="22"/>
      <c r="F55" s="14">
        <v>13200</v>
      </c>
      <c r="G55" s="14">
        <f t="shared" si="3"/>
        <v>0</v>
      </c>
      <c r="H55" s="75" t="s">
        <v>94</v>
      </c>
      <c r="I55" s="94"/>
    </row>
    <row r="56" spans="2:9" ht="12.75">
      <c r="B56" s="83" t="s">
        <v>29</v>
      </c>
      <c r="C56" s="104"/>
      <c r="D56" s="62" t="s">
        <v>30</v>
      </c>
      <c r="E56" s="20"/>
      <c r="F56" s="17">
        <v>33000</v>
      </c>
      <c r="G56" s="17">
        <f t="shared" si="3"/>
        <v>0</v>
      </c>
      <c r="H56" s="90" t="s">
        <v>21</v>
      </c>
      <c r="I56" s="91"/>
    </row>
    <row r="57" spans="2:9" ht="12.75">
      <c r="B57" s="105"/>
      <c r="C57" s="106"/>
      <c r="D57" s="63" t="s">
        <v>22</v>
      </c>
      <c r="E57" s="3"/>
      <c r="F57" s="2">
        <v>41800</v>
      </c>
      <c r="G57" s="2">
        <f>F57*E57</f>
        <v>0</v>
      </c>
      <c r="H57" s="92"/>
      <c r="I57" s="93"/>
    </row>
    <row r="58" spans="2:9" ht="12.75">
      <c r="B58" s="155" t="s">
        <v>101</v>
      </c>
      <c r="C58" s="156"/>
      <c r="D58" s="63" t="s">
        <v>30</v>
      </c>
      <c r="E58" s="3"/>
      <c r="F58" s="2">
        <v>41800</v>
      </c>
      <c r="G58" s="2">
        <f t="shared" si="3"/>
        <v>0</v>
      </c>
      <c r="H58" s="92" t="s">
        <v>11</v>
      </c>
      <c r="I58" s="93"/>
    </row>
    <row r="59" spans="2:9" ht="13.5" thickBot="1">
      <c r="B59" s="84"/>
      <c r="C59" s="128"/>
      <c r="D59" s="63" t="s">
        <v>22</v>
      </c>
      <c r="E59" s="3"/>
      <c r="F59" s="2">
        <v>52800</v>
      </c>
      <c r="G59" s="2">
        <f t="shared" si="3"/>
        <v>0</v>
      </c>
      <c r="H59" s="92"/>
      <c r="I59" s="93"/>
    </row>
    <row r="60" spans="2:9" ht="13.5" thickBot="1">
      <c r="B60" s="142" t="s">
        <v>9</v>
      </c>
      <c r="C60" s="143"/>
      <c r="D60" s="144"/>
      <c r="E60" s="26"/>
      <c r="F60" s="18"/>
      <c r="G60" s="18">
        <f>SUM(G5:G59)</f>
        <v>0</v>
      </c>
      <c r="H60" s="126"/>
      <c r="I60" s="127"/>
    </row>
    <row r="61" spans="2:9" ht="12.75">
      <c r="B61" s="4"/>
      <c r="C61" s="4"/>
      <c r="D61" s="4"/>
      <c r="E61" s="4"/>
      <c r="F61" s="5"/>
      <c r="G61" s="5"/>
      <c r="H61" s="1"/>
      <c r="I61" s="1"/>
    </row>
    <row r="62" spans="2:9" ht="12.75">
      <c r="B62" s="145" t="s">
        <v>10</v>
      </c>
      <c r="C62" s="146"/>
      <c r="D62" s="147"/>
      <c r="E62" s="78">
        <f>G60</f>
        <v>0</v>
      </c>
      <c r="F62" s="79"/>
      <c r="G62" s="80"/>
      <c r="H62" s="28"/>
      <c r="I62" s="8"/>
    </row>
    <row r="63" spans="2:9" ht="12.75">
      <c r="B63" s="36"/>
      <c r="C63" s="36"/>
      <c r="D63" s="36"/>
      <c r="E63" s="36"/>
      <c r="F63" s="36"/>
      <c r="G63" s="36"/>
      <c r="H63" s="36"/>
      <c r="I63" s="36"/>
    </row>
    <row r="64" spans="2:9" ht="12.75">
      <c r="B64" s="36"/>
      <c r="C64" s="36"/>
      <c r="D64" s="36"/>
      <c r="E64" s="36"/>
      <c r="F64" s="36"/>
      <c r="G64" s="36"/>
      <c r="H64" s="36"/>
      <c r="I64" s="36"/>
    </row>
    <row r="66" spans="1:9" ht="15" customHeight="1">
      <c r="A66" s="149" t="s">
        <v>12</v>
      </c>
      <c r="B66" s="149"/>
      <c r="C66" s="149"/>
      <c r="D66" s="149"/>
      <c r="E66" s="149"/>
      <c r="F66" s="149"/>
      <c r="G66" s="149"/>
      <c r="H66" s="149"/>
      <c r="I66" s="24"/>
    </row>
    <row r="67" spans="1:9" ht="15" customHeight="1">
      <c r="A67" s="149" t="s">
        <v>13</v>
      </c>
      <c r="B67" s="149"/>
      <c r="C67" s="149"/>
      <c r="D67" s="149"/>
      <c r="E67" s="149"/>
      <c r="F67" s="149"/>
      <c r="G67" s="149"/>
      <c r="H67" s="149"/>
      <c r="I67" s="24"/>
    </row>
    <row r="68" spans="1:9" ht="15" customHeight="1">
      <c r="A68" s="149" t="s">
        <v>23</v>
      </c>
      <c r="B68" s="149"/>
      <c r="C68" s="149"/>
      <c r="D68" s="149"/>
      <c r="E68" s="149"/>
      <c r="F68" s="149"/>
      <c r="G68" s="149"/>
      <c r="H68" s="149"/>
      <c r="I68" s="24"/>
    </row>
    <row r="69" spans="1:9" ht="15" customHeight="1">
      <c r="A69" s="150"/>
      <c r="B69" s="150"/>
      <c r="C69" s="150"/>
      <c r="D69" s="150"/>
      <c r="E69" s="150"/>
      <c r="F69" s="150"/>
      <c r="G69" s="150"/>
      <c r="H69" s="150"/>
      <c r="I69" s="25"/>
    </row>
    <row r="70" spans="1:9" ht="15" customHeight="1">
      <c r="A70" s="31" t="s">
        <v>27</v>
      </c>
      <c r="B70" s="31"/>
      <c r="C70" s="31"/>
      <c r="D70" s="31"/>
      <c r="E70" s="31"/>
      <c r="F70" s="31"/>
      <c r="G70" s="31"/>
      <c r="H70" s="31"/>
      <c r="I70" s="25"/>
    </row>
    <row r="71" spans="1:9" ht="15" customHeight="1">
      <c r="A71" s="149" t="s">
        <v>28</v>
      </c>
      <c r="B71" s="149"/>
      <c r="C71" s="149"/>
      <c r="D71" s="149"/>
      <c r="E71" s="149"/>
      <c r="F71" s="149"/>
      <c r="G71" s="149"/>
      <c r="H71" s="149"/>
      <c r="I71" s="25"/>
    </row>
    <row r="72" spans="1:9" ht="15" customHeight="1">
      <c r="A72" s="25"/>
      <c r="B72" s="25"/>
      <c r="C72" s="25"/>
      <c r="D72" s="25"/>
      <c r="E72" s="25"/>
      <c r="F72" s="25"/>
      <c r="G72" s="25"/>
      <c r="H72" s="25"/>
      <c r="I72" s="25"/>
    </row>
    <row r="73" spans="1:9" s="38" customFormat="1" ht="19.5" customHeight="1">
      <c r="A73" s="138" t="s">
        <v>32</v>
      </c>
      <c r="B73" s="138"/>
      <c r="C73" s="138"/>
      <c r="D73" s="138"/>
      <c r="E73" s="138"/>
      <c r="F73" s="138"/>
      <c r="G73" s="138"/>
      <c r="H73" s="138"/>
      <c r="I73" s="138"/>
    </row>
    <row r="74" spans="1:9" s="38" customFormat="1" ht="19.5" customHeight="1">
      <c r="A74" s="44"/>
      <c r="B74" s="44" t="s">
        <v>36</v>
      </c>
      <c r="C74" s="44"/>
      <c r="D74" s="44"/>
      <c r="E74" s="44"/>
      <c r="F74" s="44"/>
      <c r="G74" s="44"/>
      <c r="H74" s="44"/>
      <c r="I74" s="44"/>
    </row>
    <row r="75" spans="1:9" ht="15" customHeight="1">
      <c r="A75" s="30"/>
      <c r="B75" s="30"/>
      <c r="C75" s="30"/>
      <c r="D75" s="30"/>
      <c r="E75" s="30"/>
      <c r="F75" s="30"/>
      <c r="G75" s="30"/>
      <c r="H75" s="30"/>
      <c r="I75" s="30"/>
    </row>
    <row r="76" spans="1:10" ht="15" customHeight="1">
      <c r="A76" s="154" t="s">
        <v>102</v>
      </c>
      <c r="B76" s="154"/>
      <c r="C76" s="154"/>
      <c r="D76" s="154"/>
      <c r="E76" s="154"/>
      <c r="F76" s="154"/>
      <c r="G76" s="154"/>
      <c r="H76" s="154"/>
      <c r="I76" s="45"/>
      <c r="J76" s="46"/>
    </row>
    <row r="77" spans="1:10" ht="15" customHeight="1">
      <c r="A77" s="148" t="s">
        <v>25</v>
      </c>
      <c r="B77" s="148"/>
      <c r="C77" s="148"/>
      <c r="D77" s="148"/>
      <c r="E77" s="148"/>
      <c r="F77" s="148"/>
      <c r="G77" s="148"/>
      <c r="H77" s="148"/>
      <c r="I77" s="47"/>
      <c r="J77" s="46"/>
    </row>
    <row r="78" spans="1:10" ht="15" customHeight="1">
      <c r="A78" s="148" t="s">
        <v>26</v>
      </c>
      <c r="B78" s="148"/>
      <c r="C78" s="148"/>
      <c r="D78" s="148"/>
      <c r="E78" s="148"/>
      <c r="F78" s="148"/>
      <c r="G78" s="148"/>
      <c r="H78" s="148"/>
      <c r="I78" s="45"/>
      <c r="J78" s="7"/>
    </row>
    <row r="79" spans="1:10" ht="15" customHeight="1">
      <c r="A79" s="47"/>
      <c r="B79" s="47"/>
      <c r="C79" s="47"/>
      <c r="D79" s="47"/>
      <c r="E79" s="47"/>
      <c r="F79" s="47"/>
      <c r="G79" s="47"/>
      <c r="H79" s="47"/>
      <c r="I79" s="45"/>
      <c r="J79" s="7"/>
    </row>
    <row r="80" spans="1:10" s="38" customFormat="1" ht="19.5" customHeight="1">
      <c r="A80" s="40"/>
      <c r="B80" s="41" t="s">
        <v>33</v>
      </c>
      <c r="C80" s="40"/>
      <c r="D80" s="40"/>
      <c r="E80" s="40"/>
      <c r="F80" s="40"/>
      <c r="G80" s="40"/>
      <c r="H80" s="40"/>
      <c r="I80" s="42"/>
      <c r="J80" s="39"/>
    </row>
    <row r="81" spans="1:10" s="38" customFormat="1" ht="19.5" customHeight="1">
      <c r="A81" s="40"/>
      <c r="B81" s="41" t="s">
        <v>34</v>
      </c>
      <c r="C81" s="40"/>
      <c r="D81" s="40"/>
      <c r="E81" s="40"/>
      <c r="F81" s="40"/>
      <c r="G81" s="40"/>
      <c r="H81" s="40"/>
      <c r="I81" s="42"/>
      <c r="J81" s="39"/>
    </row>
    <row r="82" spans="1:10" ht="15" customHeight="1">
      <c r="A82" s="47"/>
      <c r="B82" s="47"/>
      <c r="C82" s="47"/>
      <c r="D82" s="47"/>
      <c r="E82" s="47"/>
      <c r="F82" s="47"/>
      <c r="G82" s="47"/>
      <c r="H82" s="47"/>
      <c r="I82" s="45"/>
      <c r="J82" s="7"/>
    </row>
    <row r="83" spans="1:8" ht="15" customHeight="1">
      <c r="A83" s="32" t="s">
        <v>24</v>
      </c>
      <c r="B83" s="43"/>
      <c r="C83" s="32"/>
      <c r="D83" s="32"/>
      <c r="E83" s="45"/>
      <c r="F83" s="45"/>
      <c r="G83" s="45"/>
      <c r="H83" s="45"/>
    </row>
  </sheetData>
  <sheetProtection/>
  <mergeCells count="76">
    <mergeCell ref="H9:I9"/>
    <mergeCell ref="C7:D7"/>
    <mergeCell ref="C8:D8"/>
    <mergeCell ref="C9:D9"/>
    <mergeCell ref="I5:I7"/>
    <mergeCell ref="H8:I8"/>
    <mergeCell ref="C5:D6"/>
    <mergeCell ref="B10:D10"/>
    <mergeCell ref="B23:C25"/>
    <mergeCell ref="B29:D29"/>
    <mergeCell ref="B11:D13"/>
    <mergeCell ref="B14:D16"/>
    <mergeCell ref="C17:C18"/>
    <mergeCell ref="A78:H78"/>
    <mergeCell ref="A66:H66"/>
    <mergeCell ref="A67:H67"/>
    <mergeCell ref="A68:H68"/>
    <mergeCell ref="A69:H69"/>
    <mergeCell ref="B43:D43"/>
    <mergeCell ref="A77:H77"/>
    <mergeCell ref="A76:H76"/>
    <mergeCell ref="A71:H71"/>
    <mergeCell ref="B58:C59"/>
    <mergeCell ref="A73:I73"/>
    <mergeCell ref="C32:D32"/>
    <mergeCell ref="B48:C55"/>
    <mergeCell ref="C40:D40"/>
    <mergeCell ref="H35:I35"/>
    <mergeCell ref="H43:I43"/>
    <mergeCell ref="C41:D41"/>
    <mergeCell ref="C39:D39"/>
    <mergeCell ref="B60:D60"/>
    <mergeCell ref="B62:D62"/>
    <mergeCell ref="H60:I60"/>
    <mergeCell ref="B44:C47"/>
    <mergeCell ref="H3:I3"/>
    <mergeCell ref="H4:I4"/>
    <mergeCell ref="H10:I10"/>
    <mergeCell ref="H17:I22"/>
    <mergeCell ref="C33:D33"/>
    <mergeCell ref="B36:B41"/>
    <mergeCell ref="H26:I28"/>
    <mergeCell ref="C19:C20"/>
    <mergeCell ref="F1:I1"/>
    <mergeCell ref="H23:I25"/>
    <mergeCell ref="B4:D4"/>
    <mergeCell ref="B17:B22"/>
    <mergeCell ref="C21:C22"/>
    <mergeCell ref="B35:D35"/>
    <mergeCell ref="F3:G3"/>
    <mergeCell ref="B5:B9"/>
    <mergeCell ref="H14:I16"/>
    <mergeCell ref="B30:B34"/>
    <mergeCell ref="H29:I29"/>
    <mergeCell ref="C37:D37"/>
    <mergeCell ref="B42:D42"/>
    <mergeCell ref="C36:D36"/>
    <mergeCell ref="C31:D31"/>
    <mergeCell ref="C30:D30"/>
    <mergeCell ref="H56:I57"/>
    <mergeCell ref="I48:I49"/>
    <mergeCell ref="I50:I51"/>
    <mergeCell ref="C38:D38"/>
    <mergeCell ref="C34:D34"/>
    <mergeCell ref="I44:I47"/>
    <mergeCell ref="B56:C57"/>
    <mergeCell ref="E62:G62"/>
    <mergeCell ref="H2:I2"/>
    <mergeCell ref="B3:E3"/>
    <mergeCell ref="B26:B28"/>
    <mergeCell ref="H11:I13"/>
    <mergeCell ref="H30:I34"/>
    <mergeCell ref="I52:I53"/>
    <mergeCell ref="I54:I55"/>
    <mergeCell ref="H36:I42"/>
    <mergeCell ref="H58:I59"/>
  </mergeCells>
  <printOptions/>
  <pageMargins left="0.5118110236220472" right="0.2362204724409449" top="0.3937007874015748" bottom="0.3937007874015748" header="0.11811023622047245" footer="0.11811023622047245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大角利雄</dc:creator>
  <cp:keywords/>
  <dc:description/>
  <cp:lastModifiedBy>利雄 大角</cp:lastModifiedBy>
  <cp:lastPrinted>2024-03-08T14:00:11Z</cp:lastPrinted>
  <dcterms:created xsi:type="dcterms:W3CDTF">2011-09-19T05:23:22Z</dcterms:created>
  <dcterms:modified xsi:type="dcterms:W3CDTF">2024-03-08T14:00:30Z</dcterms:modified>
  <cp:category/>
  <cp:version/>
  <cp:contentType/>
  <cp:contentStatus/>
</cp:coreProperties>
</file>